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2515" windowHeight="92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33" i="1" l="1"/>
  <c r="B20" i="1"/>
  <c r="F10" i="1"/>
  <c r="B7" i="1"/>
  <c r="B6" i="1"/>
  <c r="B5" i="1"/>
  <c r="B21" i="1" l="1"/>
  <c r="F6" i="1"/>
  <c r="F7" i="1" s="1"/>
  <c r="B25" i="1" l="1"/>
  <c r="B26" i="1" s="1"/>
  <c r="B37" i="1" s="1"/>
</calcChain>
</file>

<file path=xl/sharedStrings.xml><?xml version="1.0" encoding="utf-8"?>
<sst xmlns="http://schemas.openxmlformats.org/spreadsheetml/2006/main" count="41" uniqueCount="27">
  <si>
    <t>Basisdaten</t>
  </si>
  <si>
    <t>Ethanol</t>
  </si>
  <si>
    <t>Dichte</t>
  </si>
  <si>
    <t>[g/cm³]</t>
  </si>
  <si>
    <t>molare Masse</t>
  </si>
  <si>
    <t>[g/mol]</t>
  </si>
  <si>
    <t>1 mol</t>
  </si>
  <si>
    <t>Teilchen</t>
  </si>
  <si>
    <t>Luft</t>
  </si>
  <si>
    <t>d.h.</t>
  </si>
  <si>
    <t>[mol/cm³]</t>
  </si>
  <si>
    <t>[Teilchen/cm³]</t>
  </si>
  <si>
    <t>Größe der Gasmischbox</t>
  </si>
  <si>
    <t>Länge</t>
  </si>
  <si>
    <t>Breite</t>
  </si>
  <si>
    <t>Höhe</t>
  </si>
  <si>
    <t>cm</t>
  </si>
  <si>
    <t>Wieviel ml Ethanol wird reingespritzt?</t>
  </si>
  <si>
    <t>ml</t>
  </si>
  <si>
    <t>Größe der Messkammer</t>
  </si>
  <si>
    <t>Wieviel Ethanol-Gemisch wird eingespritzt?</t>
  </si>
  <si>
    <t>Konzentration in Messkammer</t>
  </si>
  <si>
    <t>ppm</t>
  </si>
  <si>
    <t>Volumen</t>
  </si>
  <si>
    <t>Luftmoleküle in Gasmischbox</t>
  </si>
  <si>
    <t>Ethanol-Konzentration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</si>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</sst>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L16" sqref="L16"/>
    </sheetView>
  </sheetViews>
  <sheetFormatPr baseColWidth="10" defaultRowHeight="15" x14ac:dyDescent="0.25"/>
  <cols>
    <col min="1" max="1" width="41.5703125" customWidth="1"/>
    <col min="2" max="2" width="13.42578125" customWidth="1"/>
    <col min="4" max="4" width="12.42578125" customWidth="1"/>
    <col min="6" max="6" width="15.5703125" customWidth="1"/>
    <col min="7" max="7" width="17.28515625" customWidth="1"/>
  </cols>
  <sheetData>
    <row r="1" spans="1:10" x14ac:dyDescent="0.25">
      <c r="A1" s="2"/>
      <c r="B1" s="2"/>
      <c r="C1" s="2"/>
      <c r="D1" s="2"/>
      <c r="E1" s="2"/>
      <c r="F1" s="2"/>
      <c r="G1" s="2"/>
      <c r="H1" s="2"/>
    </row>
    <row r="2" spans="1:10" x14ac:dyDescent="0.25">
      <c r="A2" s="2"/>
      <c r="B2" s="2" t="s">
        <v>0</v>
      </c>
      <c r="C2" s="2"/>
      <c r="D2" s="2"/>
      <c r="E2" s="2"/>
      <c r="F2" s="2"/>
      <c r="G2" s="2"/>
      <c r="H2" s="2"/>
    </row>
    <row r="3" spans="1:10" ht="15.75" thickBot="1" x14ac:dyDescent="0.3">
      <c r="A3" s="2"/>
      <c r="B3" s="2"/>
      <c r="C3" s="2"/>
      <c r="D3" s="2"/>
      <c r="E3" s="2"/>
      <c r="F3" s="2"/>
      <c r="G3" s="2"/>
      <c r="H3" s="2"/>
    </row>
    <row r="4" spans="1:10" ht="15.75" thickBot="1" x14ac:dyDescent="0.3">
      <c r="A4" s="3"/>
      <c r="B4" s="4" t="s">
        <v>1</v>
      </c>
      <c r="C4" s="5"/>
      <c r="D4" s="5"/>
      <c r="E4" s="5"/>
      <c r="F4" s="5"/>
      <c r="G4" s="6"/>
      <c r="H4" s="2"/>
    </row>
    <row r="5" spans="1:10" x14ac:dyDescent="0.25">
      <c r="A5" s="7" t="s">
        <v>2</v>
      </c>
      <c r="B5" s="3">
        <f>0.7893</f>
        <v>0.7893</v>
      </c>
      <c r="C5" s="8" t="s">
        <v>3</v>
      </c>
      <c r="D5" s="9"/>
      <c r="E5" s="9"/>
      <c r="F5" s="9"/>
      <c r="G5" s="10"/>
      <c r="H5" s="2"/>
    </row>
    <row r="6" spans="1:10" x14ac:dyDescent="0.25">
      <c r="A6" s="11" t="s">
        <v>4</v>
      </c>
      <c r="B6" s="12">
        <f>46.07</f>
        <v>46.07</v>
      </c>
      <c r="C6" s="10" t="s">
        <v>5</v>
      </c>
      <c r="D6" s="9"/>
      <c r="E6" s="9" t="s">
        <v>9</v>
      </c>
      <c r="F6" s="9">
        <f>B5/B6</f>
        <v>1.7132624267419145E-2</v>
      </c>
      <c r="G6" s="10" t="s">
        <v>10</v>
      </c>
      <c r="H6" s="2"/>
    </row>
    <row r="7" spans="1:10" ht="15.75" thickBot="1" x14ac:dyDescent="0.3">
      <c r="A7" s="13" t="s">
        <v>6</v>
      </c>
      <c r="B7" s="14">
        <f>6.022*10^23</f>
        <v>6.0219999999999996E+23</v>
      </c>
      <c r="C7" s="15" t="s">
        <v>7</v>
      </c>
      <c r="D7" s="16"/>
      <c r="E7" s="16"/>
      <c r="F7" s="16">
        <f>F6*B7</f>
        <v>1.0317266333839808E+22</v>
      </c>
      <c r="G7" s="15" t="s">
        <v>11</v>
      </c>
      <c r="H7" s="2"/>
    </row>
    <row r="8" spans="1:10" x14ac:dyDescent="0.25">
      <c r="A8" s="2"/>
      <c r="B8" s="2"/>
      <c r="C8" s="2"/>
      <c r="D8" s="2"/>
      <c r="E8" s="2"/>
      <c r="F8" s="2"/>
      <c r="G8" s="2"/>
      <c r="H8" s="2"/>
    </row>
    <row r="9" spans="1:10" ht="15.75" thickBot="1" x14ac:dyDescent="0.3">
      <c r="A9" s="2"/>
      <c r="B9" s="2"/>
      <c r="C9" s="2"/>
      <c r="D9" s="2"/>
      <c r="E9" s="2"/>
      <c r="F9" s="2"/>
      <c r="G9" s="2"/>
      <c r="H9" s="2"/>
    </row>
    <row r="10" spans="1:10" ht="15.75" thickBot="1" x14ac:dyDescent="0.3">
      <c r="A10" s="2"/>
      <c r="B10" s="4" t="s">
        <v>8</v>
      </c>
      <c r="C10" s="5"/>
      <c r="D10" s="5"/>
      <c r="E10" s="5"/>
      <c r="F10" s="5">
        <f>2.55*10^19</f>
        <v>2.55E+19</v>
      </c>
      <c r="G10" s="6" t="s">
        <v>11</v>
      </c>
      <c r="H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</row>
    <row r="12" spans="1:10" ht="15.75" thickBot="1" x14ac:dyDescent="0.3">
      <c r="A12" s="16"/>
      <c r="B12" s="16"/>
      <c r="C12" s="16"/>
      <c r="D12" s="16"/>
      <c r="E12" s="16"/>
      <c r="F12" s="16"/>
      <c r="G12" s="16"/>
      <c r="H12" s="9"/>
      <c r="I12" s="1"/>
      <c r="J12" s="1"/>
    </row>
    <row r="13" spans="1:10" ht="15.75" thickBot="1" x14ac:dyDescent="0.3">
      <c r="A13" s="2"/>
      <c r="B13" s="2"/>
      <c r="C13" s="2"/>
      <c r="D13" s="2"/>
      <c r="E13" s="2"/>
      <c r="F13" s="2"/>
      <c r="G13" s="2"/>
      <c r="H13" s="9"/>
      <c r="I13" s="1"/>
      <c r="J13" s="1"/>
    </row>
    <row r="14" spans="1:10" x14ac:dyDescent="0.25">
      <c r="A14" s="3"/>
      <c r="B14" s="17"/>
      <c r="C14" s="8"/>
      <c r="D14" s="2"/>
      <c r="E14" s="2"/>
      <c r="F14" s="2"/>
      <c r="G14" s="2"/>
      <c r="H14" s="9"/>
      <c r="I14" s="1"/>
      <c r="J14" s="1"/>
    </row>
    <row r="15" spans="1:10" x14ac:dyDescent="0.25">
      <c r="A15" s="12" t="s">
        <v>12</v>
      </c>
      <c r="B15" s="9"/>
      <c r="C15" s="10"/>
      <c r="D15" s="2"/>
      <c r="E15" s="2"/>
      <c r="F15" s="2"/>
      <c r="G15" s="2"/>
      <c r="H15" s="9"/>
      <c r="I15" s="1"/>
      <c r="J15" s="1"/>
    </row>
    <row r="16" spans="1:10" ht="15.75" thickBot="1" x14ac:dyDescent="0.3">
      <c r="A16" s="12"/>
      <c r="B16" s="9"/>
      <c r="C16" s="10"/>
      <c r="D16" s="9"/>
      <c r="E16" s="9"/>
      <c r="F16" s="9"/>
      <c r="G16" s="9"/>
      <c r="H16" s="9"/>
      <c r="I16" s="1"/>
      <c r="J16" s="1"/>
    </row>
    <row r="17" spans="1:10" x14ac:dyDescent="0.25">
      <c r="A17" s="7" t="s">
        <v>13</v>
      </c>
      <c r="B17" s="20">
        <v>50</v>
      </c>
      <c r="C17" s="10" t="s">
        <v>16</v>
      </c>
      <c r="D17" s="9"/>
      <c r="E17" s="9"/>
      <c r="F17" s="9"/>
      <c r="G17" s="9"/>
      <c r="H17" s="9"/>
      <c r="I17" s="1"/>
      <c r="J17" s="1"/>
    </row>
    <row r="18" spans="1:10" x14ac:dyDescent="0.25">
      <c r="A18" s="11" t="s">
        <v>14</v>
      </c>
      <c r="B18" s="21">
        <v>50</v>
      </c>
      <c r="C18" s="10" t="s">
        <v>16</v>
      </c>
      <c r="D18" s="9"/>
      <c r="E18" s="9"/>
      <c r="F18" s="9"/>
      <c r="G18" s="9"/>
      <c r="H18" s="2"/>
    </row>
    <row r="19" spans="1:10" ht="15.75" thickBot="1" x14ac:dyDescent="0.3">
      <c r="A19" s="13" t="s">
        <v>15</v>
      </c>
      <c r="B19" s="22">
        <v>50</v>
      </c>
      <c r="C19" s="10" t="s">
        <v>16</v>
      </c>
      <c r="D19" s="9"/>
      <c r="E19" s="9"/>
      <c r="F19" s="9"/>
      <c r="G19" s="9"/>
      <c r="H19" s="2"/>
    </row>
    <row r="20" spans="1:10" x14ac:dyDescent="0.25">
      <c r="A20" s="12" t="s">
        <v>23</v>
      </c>
      <c r="B20" s="7">
        <f>B17*B18*B19</f>
        <v>125000</v>
      </c>
      <c r="C20" s="10" t="s">
        <v>18</v>
      </c>
      <c r="D20" s="9"/>
      <c r="E20" s="9"/>
      <c r="F20" s="9"/>
      <c r="G20" s="9"/>
      <c r="H20" s="2"/>
    </row>
    <row r="21" spans="1:10" ht="15.75" thickBot="1" x14ac:dyDescent="0.3">
      <c r="A21" s="12" t="s">
        <v>24</v>
      </c>
      <c r="B21" s="13">
        <f>B20*F10</f>
        <v>3.1875000000000002E+24</v>
      </c>
      <c r="C21" s="10"/>
      <c r="D21" s="9"/>
      <c r="E21" s="9"/>
      <c r="F21" s="24"/>
      <c r="G21" s="9"/>
      <c r="H21" s="2"/>
    </row>
    <row r="22" spans="1:10" x14ac:dyDescent="0.25">
      <c r="A22" s="12"/>
      <c r="B22" s="9"/>
      <c r="C22" s="10"/>
      <c r="D22" s="9"/>
      <c r="E22" s="9"/>
      <c r="F22" s="9"/>
      <c r="G22" s="9"/>
      <c r="H22" s="2"/>
    </row>
    <row r="23" spans="1:10" ht="15.75" thickBot="1" x14ac:dyDescent="0.3">
      <c r="A23" s="12"/>
      <c r="B23" s="9"/>
      <c r="C23" s="10"/>
      <c r="D23" s="9"/>
      <c r="E23" s="9"/>
      <c r="F23" s="9"/>
      <c r="G23" s="9"/>
    </row>
    <row r="24" spans="1:10" ht="15.75" thickBot="1" x14ac:dyDescent="0.3">
      <c r="A24" s="3" t="s">
        <v>17</v>
      </c>
      <c r="B24" s="19">
        <v>1</v>
      </c>
      <c r="C24" s="10" t="s">
        <v>18</v>
      </c>
      <c r="D24" s="28"/>
      <c r="E24" s="9"/>
      <c r="F24" s="9"/>
      <c r="G24" s="9"/>
    </row>
    <row r="25" spans="1:10" x14ac:dyDescent="0.25">
      <c r="A25" s="12" t="s">
        <v>25</v>
      </c>
      <c r="B25" s="11">
        <f>(B24*F7)/(B24*F7+B21)</f>
        <v>3.2263464340062525E-3</v>
      </c>
      <c r="C25" s="10" t="s">
        <v>26</v>
      </c>
      <c r="D25" s="9"/>
      <c r="E25" s="9"/>
      <c r="F25" s="9"/>
      <c r="G25" s="9"/>
    </row>
    <row r="26" spans="1:10" ht="15.75" thickBot="1" x14ac:dyDescent="0.3">
      <c r="A26" s="14"/>
      <c r="B26" s="13">
        <f>B25*1000000</f>
        <v>3226.3464340062524</v>
      </c>
      <c r="C26" s="10" t="s">
        <v>22</v>
      </c>
      <c r="D26" s="9"/>
      <c r="E26" s="9"/>
      <c r="F26" s="9"/>
      <c r="G26" s="9"/>
    </row>
    <row r="27" spans="1:10" x14ac:dyDescent="0.25">
      <c r="A27" s="12"/>
      <c r="B27" s="9"/>
      <c r="C27" s="10"/>
      <c r="D27" s="9"/>
      <c r="E27" s="9"/>
      <c r="F27" s="9"/>
      <c r="G27" s="9"/>
    </row>
    <row r="28" spans="1:10" x14ac:dyDescent="0.25">
      <c r="A28" s="12" t="s">
        <v>19</v>
      </c>
      <c r="B28" s="9"/>
      <c r="C28" s="10"/>
      <c r="D28" s="9"/>
      <c r="E28" s="9"/>
      <c r="F28" s="24"/>
      <c r="G28" s="9"/>
    </row>
    <row r="29" spans="1:10" ht="15.75" thickBot="1" x14ac:dyDescent="0.3">
      <c r="A29" s="12"/>
      <c r="B29" s="9"/>
      <c r="C29" s="10"/>
      <c r="D29" s="9"/>
      <c r="E29" s="9"/>
      <c r="F29" s="9"/>
      <c r="G29" s="9"/>
    </row>
    <row r="30" spans="1:10" x14ac:dyDescent="0.25">
      <c r="A30" s="3" t="s">
        <v>13</v>
      </c>
      <c r="B30" s="25">
        <v>4.5</v>
      </c>
      <c r="C30" s="10" t="s">
        <v>16</v>
      </c>
      <c r="D30" s="9"/>
      <c r="E30" s="9"/>
      <c r="F30" s="9"/>
      <c r="G30" s="9"/>
      <c r="H30" s="1"/>
      <c r="I30" s="1"/>
    </row>
    <row r="31" spans="1:10" x14ac:dyDescent="0.25">
      <c r="A31" s="12" t="s">
        <v>14</v>
      </c>
      <c r="B31" s="26">
        <v>9.4</v>
      </c>
      <c r="C31" s="10" t="s">
        <v>16</v>
      </c>
      <c r="D31" s="9"/>
      <c r="E31" s="9"/>
      <c r="F31" s="9"/>
      <c r="G31" s="9"/>
      <c r="H31" s="1"/>
      <c r="I31" s="1"/>
    </row>
    <row r="32" spans="1:10" ht="15.75" thickBot="1" x14ac:dyDescent="0.3">
      <c r="A32" s="14" t="s">
        <v>15</v>
      </c>
      <c r="B32" s="27">
        <v>9.4</v>
      </c>
      <c r="C32" s="10" t="s">
        <v>16</v>
      </c>
      <c r="D32" s="9"/>
      <c r="E32" s="9"/>
      <c r="F32" s="9"/>
      <c r="G32" s="9"/>
    </row>
    <row r="33" spans="1:7" ht="15.75" thickBot="1" x14ac:dyDescent="0.3">
      <c r="A33" s="12" t="s">
        <v>23</v>
      </c>
      <c r="B33" s="18">
        <f>B30*B31*B32</f>
        <v>397.62000000000006</v>
      </c>
      <c r="C33" s="10" t="s">
        <v>18</v>
      </c>
      <c r="D33" s="9"/>
      <c r="E33" s="9"/>
      <c r="F33" s="9"/>
      <c r="G33" s="9"/>
    </row>
    <row r="34" spans="1:7" x14ac:dyDescent="0.25">
      <c r="A34" s="29"/>
      <c r="B34" s="28"/>
      <c r="C34" s="30"/>
      <c r="D34" s="28"/>
      <c r="E34" s="28"/>
      <c r="F34" s="28"/>
      <c r="G34" s="9"/>
    </row>
    <row r="35" spans="1:7" ht="15.75" thickBot="1" x14ac:dyDescent="0.3">
      <c r="A35" s="29"/>
      <c r="B35" s="28"/>
      <c r="C35" s="30"/>
      <c r="D35" s="28"/>
      <c r="E35" s="28"/>
      <c r="F35" s="28"/>
      <c r="G35" s="9"/>
    </row>
    <row r="36" spans="1:7" ht="15.75" thickBot="1" x14ac:dyDescent="0.3">
      <c r="A36" s="12" t="s">
        <v>20</v>
      </c>
      <c r="B36" s="19">
        <v>1</v>
      </c>
      <c r="C36" s="30" t="s">
        <v>18</v>
      </c>
      <c r="D36" s="28"/>
      <c r="E36" s="28"/>
      <c r="F36" s="28"/>
      <c r="G36" s="2"/>
    </row>
    <row r="37" spans="1:7" ht="15.75" thickBot="1" x14ac:dyDescent="0.3">
      <c r="A37" s="31" t="s">
        <v>21</v>
      </c>
      <c r="B37" s="33">
        <f>B36*B26/(B36+B33)</f>
        <v>8.093789659340354</v>
      </c>
      <c r="C37" s="32" t="s">
        <v>22</v>
      </c>
      <c r="D37" s="28"/>
      <c r="E37" s="28"/>
      <c r="F37" s="28"/>
      <c r="G37" s="2"/>
    </row>
    <row r="38" spans="1:7" x14ac:dyDescent="0.25">
      <c r="A38" s="28"/>
      <c r="B38" s="28"/>
      <c r="C38" s="28"/>
      <c r="D38" s="28"/>
      <c r="E38" s="28"/>
      <c r="F38" s="28"/>
      <c r="G38" s="2"/>
    </row>
    <row r="39" spans="1:7" x14ac:dyDescent="0.25">
      <c r="A39" s="28"/>
      <c r="B39" s="28"/>
      <c r="C39" s="28"/>
      <c r="D39" s="28"/>
      <c r="E39" s="28"/>
      <c r="F39" s="28"/>
      <c r="G39" s="28"/>
    </row>
    <row r="40" spans="1:7" x14ac:dyDescent="0.25">
      <c r="A40" s="28"/>
      <c r="B40" s="28"/>
      <c r="C40" s="28"/>
      <c r="D40" s="28"/>
      <c r="E40" s="28"/>
      <c r="F40" s="28"/>
      <c r="G40" s="28"/>
    </row>
    <row r="41" spans="1:7" x14ac:dyDescent="0.25">
      <c r="A41" s="28"/>
      <c r="B41" s="28"/>
      <c r="C41" s="28"/>
      <c r="D41" s="28"/>
      <c r="E41" s="28"/>
      <c r="F41" s="28"/>
      <c r="G41" s="28"/>
    </row>
    <row r="42" spans="1:7" x14ac:dyDescent="0.25">
      <c r="A42" s="28"/>
      <c r="B42" s="28"/>
      <c r="C42" s="28"/>
      <c r="D42" s="28"/>
      <c r="E42" s="28"/>
      <c r="F42" s="28"/>
      <c r="G42" s="28"/>
    </row>
    <row r="43" spans="1:7" x14ac:dyDescent="0.25">
      <c r="A43" s="23"/>
      <c r="B43" s="23"/>
      <c r="C43" s="23"/>
      <c r="D43" s="23"/>
      <c r="E43" s="23"/>
      <c r="F43" s="23"/>
      <c r="G43" s="23"/>
    </row>
    <row r="44" spans="1:7" x14ac:dyDescent="0.25">
      <c r="A44" s="23"/>
      <c r="B44" s="23"/>
      <c r="C44" s="23"/>
      <c r="D44" s="23"/>
      <c r="E44" s="23"/>
      <c r="F44" s="23"/>
      <c r="G44" s="23"/>
    </row>
    <row r="45" spans="1:7" x14ac:dyDescent="0.25">
      <c r="A45" s="23"/>
      <c r="B45" s="23"/>
      <c r="C45" s="23"/>
      <c r="D45" s="23"/>
      <c r="E45" s="23"/>
      <c r="F45" s="23"/>
      <c r="G45" s="23"/>
    </row>
    <row r="46" spans="1:7" x14ac:dyDescent="0.25">
      <c r="A46" s="23"/>
      <c r="B46" s="23"/>
      <c r="C46" s="23"/>
      <c r="D46" s="23"/>
      <c r="E46" s="23"/>
      <c r="F46" s="23"/>
      <c r="G46" s="23"/>
    </row>
    <row r="47" spans="1:7" x14ac:dyDescent="0.25">
      <c r="A47" s="23"/>
      <c r="B47" s="23"/>
      <c r="C47" s="23"/>
      <c r="D47" s="23"/>
      <c r="E47" s="23"/>
      <c r="F47" s="23"/>
      <c r="G47" s="23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Höfner</dc:creator>
  <cp:lastModifiedBy>Sebastian Höfner</cp:lastModifiedBy>
  <dcterms:created xsi:type="dcterms:W3CDTF">2018-12-06T12:16:39Z</dcterms:created>
  <dcterms:modified xsi:type="dcterms:W3CDTF">2018-12-06T13:31:01Z</dcterms:modified>
</cp:coreProperties>
</file>